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0F119A5A-127F-44D9-881A-7C8839DFEFE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1" l="1"/>
  <c r="E41" i="1" s="1"/>
  <c r="D46" i="1" l="1"/>
  <c r="E46" i="1" s="1"/>
  <c r="E52" i="1" l="1"/>
  <c r="A38" i="1" l="1"/>
  <c r="D17" i="1" l="1"/>
  <c r="D38" i="1" s="1"/>
  <c r="B38" i="1" l="1"/>
  <c r="E38" i="1" s="1"/>
  <c r="E5" i="1" l="1"/>
</calcChain>
</file>

<file path=xl/sharedStrings.xml><?xml version="1.0" encoding="utf-8"?>
<sst xmlns="http://schemas.openxmlformats.org/spreadsheetml/2006/main" count="55" uniqueCount="55">
  <si>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</si>
  <si>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</si>
  <si>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</si>
  <si>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</si>
  <si>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</si>
  <si>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</si>
  <si>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</si>
  <si>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</si>
  <si>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</si>
  <si>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</si>
  <si>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</si>
  <si>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</si>
  <si>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</si>
  <si>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</si>
  <si>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</si>
  <si>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</si>
  <si>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</si>
  <si>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</si>
  <si>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</si>
  <si>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</si>
  <si>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</si>
  <si>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 xml:space="preserve">Фонарев Д.В. ИП: </t>
  </si>
  <si>
    <t>Центргазсервис АО: по счету без указания назначения</t>
  </si>
  <si>
    <t xml:space="preserve">ТД "Энергомаш": </t>
  </si>
  <si>
    <t>ВТБ</t>
  </si>
  <si>
    <t>открыт счет с 31.05.2024</t>
  </si>
  <si>
    <t>Владимиров и партнер ООО: краска, кисти</t>
  </si>
  <si>
    <t>Мальцев Н.И. ИП:  монтаж видеонаблюдения</t>
  </si>
  <si>
    <t>На хозяйственные расходы под отчет на покупку насоса циркулярного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</si>
  <si>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</si>
  <si>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</si>
  <si>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</si>
  <si>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</si>
  <si>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</si>
  <si>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</si>
  <si>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</si>
  <si>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</si>
  <si>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</si>
  <si>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</si>
  <si>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</si>
  <si>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</si>
  <si>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</si>
  <si>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 xml:space="preserve"> ОТЧЕТ по поступлениям и произведенным расходам  за июль 2024 года по р/счетам</t>
  </si>
  <si>
    <t>дворники (2 чел. на 0,5 ставки)-36961,00</t>
  </si>
  <si>
    <t>уборщицы подъездов (3 чел.) - 43859,00</t>
  </si>
  <si>
    <t>бухгалтеры (2чел.)- 42700,00</t>
  </si>
  <si>
    <t>председатель, пом.председателя -434206,00</t>
  </si>
  <si>
    <t>Бигам-Инвест: по счету без указания назначения</t>
  </si>
  <si>
    <t>Певцов С.А.ИП: светильник уличный</t>
  </si>
  <si>
    <t>НДФЛ   (29810)</t>
  </si>
  <si>
    <t>Налог по УСН (2059)</t>
  </si>
  <si>
    <t>ОСВ     (64246,60)</t>
  </si>
  <si>
    <t>Альфа ООО: оплата лицензии по СБИС</t>
  </si>
  <si>
    <t>Лавров Вадим Сергеевич (ИП ИНН 330575122876) - ремонт кровли.</t>
  </si>
  <si>
    <t>уплата процентов от банка по остатку денежных средств на счете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</si>
</sst>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0" fontId="0" fillId="0" borderId="0" xfId="0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6"/>
  <sheetViews>
    <sheetView tabSelected="1" topLeftCell="A34" workbookViewId="0">
      <selection activeCell="B51" sqref="B51"/>
    </sheetView>
  </sheetViews>
  <sheetFormatPr defaultRowHeight="15" x14ac:dyDescent="0.25"/>
  <cols>
    <col min="1" max="1" width="12.28515625" customWidth="1"/>
    <col min="2" max="2" width="14" customWidth="1"/>
    <col min="3" max="3" width="47.5703125" customWidth="1"/>
    <col min="4" max="5" width="16" customWidth="1"/>
    <col min="6" max="6" width="14" customWidth="1"/>
    <col min="7" max="7" width="11.85546875" customWidth="1"/>
  </cols>
  <sheetData>
    <row r="1" spans="1:5" ht="18.75" x14ac:dyDescent="0.3">
      <c r="C1" s="29" t="s">
        <v>41</v>
      </c>
    </row>
    <row r="2" spans="1:5" ht="18" customHeight="1" x14ac:dyDescent="0.25">
      <c r="A2" s="2" t="s">
        <v>42</v>
      </c>
      <c r="B2" s="3"/>
      <c r="C2" s="2"/>
      <c r="D2" s="2"/>
      <c r="E2" s="1"/>
    </row>
    <row r="3" spans="1:5" ht="105" x14ac:dyDescent="0.25">
      <c r="A3" s="14" t="s">
        <v>31</v>
      </c>
      <c r="B3" s="14" t="s">
        <v>0</v>
      </c>
      <c r="C3" s="14" t="s">
        <v>1</v>
      </c>
      <c r="D3" s="8" t="s">
        <v>2</v>
      </c>
      <c r="E3" s="14" t="s">
        <v>32</v>
      </c>
    </row>
    <row r="4" spans="1:5" ht="30" x14ac:dyDescent="0.25">
      <c r="A4" s="14" t="s">
        <v>33</v>
      </c>
      <c r="B4" s="14"/>
      <c r="C4" s="14"/>
      <c r="D4" s="8"/>
      <c r="E4" s="14"/>
    </row>
    <row r="5" spans="1:5" ht="15" customHeight="1" x14ac:dyDescent="0.25">
      <c r="A5" s="17">
        <v>7060.61</v>
      </c>
      <c r="B5" s="17">
        <v>603782.23</v>
      </c>
      <c r="C5" s="8" t="s">
        <v>13</v>
      </c>
      <c r="D5" s="17">
        <v>167726</v>
      </c>
      <c r="E5" s="17">
        <f>A38+B38-D38</f>
        <v>1609.9500000000698</v>
      </c>
    </row>
    <row r="6" spans="1:5" x14ac:dyDescent="0.25">
      <c r="A6" s="8"/>
      <c r="B6" s="8"/>
      <c r="C6" s="14" t="s">
        <v>46</v>
      </c>
      <c r="D6" s="8"/>
      <c r="E6" s="8"/>
    </row>
    <row r="7" spans="1:5" x14ac:dyDescent="0.25">
      <c r="A7" s="8"/>
      <c r="B7" s="8"/>
      <c r="C7" s="8" t="s">
        <v>45</v>
      </c>
      <c r="D7" s="8"/>
      <c r="E7" s="8"/>
    </row>
    <row r="8" spans="1:5" x14ac:dyDescent="0.25">
      <c r="A8" s="8"/>
      <c r="B8" s="8"/>
      <c r="C8" s="8" t="s">
        <v>44</v>
      </c>
      <c r="D8" s="8"/>
      <c r="E8" s="8"/>
    </row>
    <row r="9" spans="1:5" ht="19.5" customHeight="1" x14ac:dyDescent="0.25">
      <c r="A9" s="8"/>
      <c r="B9" s="8"/>
      <c r="C9" s="8" t="s">
        <v>43</v>
      </c>
      <c r="D9" s="8"/>
      <c r="E9" s="8"/>
    </row>
    <row r="10" spans="1:5" ht="30" x14ac:dyDescent="0.25">
      <c r="A10" s="8"/>
      <c r="B10" s="8"/>
      <c r="C10" s="14" t="s">
        <v>28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1382.74</v>
      </c>
      <c r="E11" s="8"/>
    </row>
    <row r="12" spans="1:5" ht="30" x14ac:dyDescent="0.25">
      <c r="A12" s="8"/>
      <c r="B12" s="8"/>
      <c r="C12" s="14" t="s">
        <v>40</v>
      </c>
      <c r="D12" s="17">
        <v>10000</v>
      </c>
      <c r="E12" s="8"/>
    </row>
    <row r="13" spans="1:5" x14ac:dyDescent="0.25">
      <c r="A13" s="8"/>
      <c r="B13" s="8"/>
      <c r="C13" s="8" t="s">
        <v>11</v>
      </c>
      <c r="D13" s="17">
        <v>96115.6</v>
      </c>
      <c r="E13" s="8"/>
    </row>
    <row r="14" spans="1:5" x14ac:dyDescent="0.25">
      <c r="A14" s="8"/>
      <c r="B14" s="8"/>
      <c r="C14" s="8" t="s">
        <v>49</v>
      </c>
      <c r="D14" s="8"/>
      <c r="E14" s="8"/>
    </row>
    <row r="15" spans="1:5" x14ac:dyDescent="0.25">
      <c r="A15" s="8"/>
      <c r="B15" s="8"/>
      <c r="C15" s="8" t="s">
        <v>50</v>
      </c>
      <c r="D15" s="8"/>
      <c r="E15" s="8"/>
    </row>
    <row r="16" spans="1:5" x14ac:dyDescent="0.25">
      <c r="A16" s="8"/>
      <c r="B16" s="8"/>
      <c r="C16" s="8" t="s">
        <v>51</v>
      </c>
      <c r="D16" s="8"/>
      <c r="E16" s="8"/>
    </row>
    <row r="17" spans="1:5" x14ac:dyDescent="0.25">
      <c r="A17" s="8"/>
      <c r="B17" s="8"/>
      <c r="C17" s="23" t="s">
        <v>14</v>
      </c>
      <c r="D17" s="17">
        <f>D18+D19+D20+D21+D22+D23+D24+D25+D26+D27+D28+D29+D30+D31+D32+D33+D34+D35+D36+D37</f>
        <v>334008.55</v>
      </c>
      <c r="E17" s="8"/>
    </row>
    <row r="18" spans="1:5" x14ac:dyDescent="0.25">
      <c r="A18" s="8"/>
      <c r="B18" s="8"/>
      <c r="C18" s="8" t="s">
        <v>16</v>
      </c>
      <c r="D18" s="17">
        <v>0</v>
      </c>
      <c r="E18" s="8"/>
    </row>
    <row r="19" spans="1:5" x14ac:dyDescent="0.25">
      <c r="A19" s="8"/>
      <c r="B19" s="8"/>
      <c r="C19" s="8" t="s">
        <v>5</v>
      </c>
      <c r="D19" s="17">
        <v>112000</v>
      </c>
      <c r="E19" s="8"/>
    </row>
    <row r="20" spans="1:5" ht="30.75" customHeight="1" x14ac:dyDescent="0.25">
      <c r="A20" s="8"/>
      <c r="B20" s="8"/>
      <c r="C20" s="8" t="s">
        <v>17</v>
      </c>
      <c r="D20" s="17">
        <v>75000</v>
      </c>
      <c r="E20" s="8"/>
    </row>
    <row r="21" spans="1:5" ht="19.5" customHeight="1" x14ac:dyDescent="0.25">
      <c r="A21" s="8"/>
      <c r="B21" s="8"/>
      <c r="C21" s="24" t="s">
        <v>9</v>
      </c>
      <c r="D21" s="8">
        <v>0</v>
      </c>
      <c r="E21" s="8"/>
    </row>
    <row r="22" spans="1:5" x14ac:dyDescent="0.25">
      <c r="A22" s="8"/>
      <c r="B22" s="8"/>
      <c r="C22" s="25" t="s">
        <v>10</v>
      </c>
      <c r="D22" s="26">
        <v>35000</v>
      </c>
      <c r="E22" s="8"/>
    </row>
    <row r="23" spans="1:5" x14ac:dyDescent="0.25">
      <c r="A23" s="8"/>
      <c r="B23" s="8"/>
      <c r="C23" s="8" t="s">
        <v>7</v>
      </c>
      <c r="D23" s="17">
        <v>17000</v>
      </c>
      <c r="E23" s="8"/>
    </row>
    <row r="24" spans="1:5" ht="21" customHeight="1" x14ac:dyDescent="0.25">
      <c r="A24" s="8"/>
      <c r="B24" s="8"/>
      <c r="C24" s="8" t="s">
        <v>6</v>
      </c>
      <c r="D24" s="17">
        <v>8000</v>
      </c>
      <c r="E24" s="8"/>
    </row>
    <row r="25" spans="1:5" ht="18.75" customHeight="1" x14ac:dyDescent="0.25">
      <c r="A25" s="8"/>
      <c r="B25" s="8"/>
      <c r="C25" s="14" t="s">
        <v>19</v>
      </c>
      <c r="D25" s="8">
        <v>0</v>
      </c>
      <c r="E25" s="8"/>
    </row>
    <row r="26" spans="1:5" ht="21.75" customHeight="1" x14ac:dyDescent="0.25">
      <c r="A26" s="8"/>
      <c r="B26" s="8"/>
      <c r="C26" s="14" t="s">
        <v>21</v>
      </c>
      <c r="D26" s="8">
        <v>0</v>
      </c>
      <c r="E26" s="8"/>
    </row>
    <row r="27" spans="1:5" ht="20.25" customHeight="1" x14ac:dyDescent="0.25">
      <c r="A27" s="8"/>
      <c r="B27" s="8"/>
      <c r="C27" s="14" t="s">
        <v>20</v>
      </c>
      <c r="D27" s="26">
        <v>0</v>
      </c>
      <c r="E27" s="8"/>
    </row>
    <row r="28" spans="1:5" ht="21" customHeight="1" x14ac:dyDescent="0.25">
      <c r="A28" s="8"/>
      <c r="B28" s="8"/>
      <c r="C28" s="14" t="s">
        <v>48</v>
      </c>
      <c r="D28" s="17">
        <v>6150</v>
      </c>
      <c r="E28" s="8"/>
    </row>
    <row r="29" spans="1:5" ht="32.25" customHeight="1" x14ac:dyDescent="0.25">
      <c r="A29" s="8"/>
      <c r="B29" s="8"/>
      <c r="C29" s="14" t="s">
        <v>15</v>
      </c>
      <c r="D29" s="17">
        <v>2226</v>
      </c>
      <c r="E29" s="8"/>
    </row>
    <row r="30" spans="1:5" ht="21.75" customHeight="1" x14ac:dyDescent="0.25">
      <c r="A30" s="8"/>
      <c r="B30" s="8"/>
      <c r="C30" s="8" t="s">
        <v>12</v>
      </c>
      <c r="D30" s="8"/>
      <c r="E30" s="8"/>
    </row>
    <row r="31" spans="1:5" ht="17.25" customHeight="1" x14ac:dyDescent="0.25">
      <c r="A31" s="8"/>
      <c r="B31" s="8"/>
      <c r="C31" s="14" t="s">
        <v>26</v>
      </c>
      <c r="D31" s="17">
        <v>11475.55</v>
      </c>
      <c r="E31" s="8"/>
    </row>
    <row r="32" spans="1:5" ht="21" customHeight="1" x14ac:dyDescent="0.25">
      <c r="A32" s="8"/>
      <c r="B32" s="8"/>
      <c r="C32" s="14" t="s">
        <v>23</v>
      </c>
      <c r="D32" s="16">
        <v>0</v>
      </c>
      <c r="E32" s="8"/>
    </row>
    <row r="33" spans="1:5" x14ac:dyDescent="0.25">
      <c r="A33" s="8"/>
      <c r="B33" s="8"/>
      <c r="C33" s="14" t="s">
        <v>18</v>
      </c>
      <c r="D33" s="8">
        <v>0</v>
      </c>
      <c r="E33" s="8"/>
    </row>
    <row r="34" spans="1:5" ht="19.5" customHeight="1" x14ac:dyDescent="0.25">
      <c r="A34" s="8"/>
      <c r="B34" s="8"/>
      <c r="C34" s="14" t="s">
        <v>52</v>
      </c>
      <c r="D34" s="8">
        <v>6200</v>
      </c>
      <c r="E34" s="8"/>
    </row>
    <row r="35" spans="1:5" ht="30" customHeight="1" x14ac:dyDescent="0.25">
      <c r="A35" s="8"/>
      <c r="B35" s="8"/>
      <c r="C35" s="14" t="s">
        <v>22</v>
      </c>
      <c r="D35" s="17">
        <v>0</v>
      </c>
      <c r="E35" s="8"/>
    </row>
    <row r="36" spans="1:5" ht="19.5" customHeight="1" x14ac:dyDescent="0.25">
      <c r="A36" s="8"/>
      <c r="B36" s="8"/>
      <c r="C36" s="14" t="s">
        <v>47</v>
      </c>
      <c r="D36" s="17">
        <v>10957</v>
      </c>
      <c r="E36" s="8"/>
    </row>
    <row r="37" spans="1:5" x14ac:dyDescent="0.25">
      <c r="A37" s="8"/>
      <c r="B37" s="8"/>
      <c r="C37" s="14" t="s">
        <v>27</v>
      </c>
      <c r="D37" s="17">
        <v>50000</v>
      </c>
      <c r="E37" s="8"/>
    </row>
    <row r="38" spans="1:5" x14ac:dyDescent="0.25">
      <c r="A38" s="10">
        <f>A5</f>
        <v>7060.61</v>
      </c>
      <c r="B38" s="10">
        <f>B5</f>
        <v>603782.23</v>
      </c>
      <c r="C38" s="11" t="s">
        <v>3</v>
      </c>
      <c r="D38" s="10">
        <f>D5+D10+D11+D13+D17+D12</f>
        <v>609232.8899999999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1609.9500000000698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34</v>
      </c>
      <c r="B40" s="19" t="s">
        <v>39</v>
      </c>
      <c r="C40" s="13"/>
      <c r="D40" s="12"/>
      <c r="E40" s="12"/>
    </row>
    <row r="41" spans="1:5" x14ac:dyDescent="0.25">
      <c r="A41" s="22">
        <v>0</v>
      </c>
      <c r="B41" s="20">
        <f>D12</f>
        <v>10000</v>
      </c>
      <c r="C41" s="21"/>
      <c r="D41" s="20">
        <v>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10000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30" t="s">
        <v>29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30" t="s">
        <v>24</v>
      </c>
      <c r="B45" s="30" t="s">
        <v>25</v>
      </c>
      <c r="C45" s="14"/>
      <c r="D45" s="8"/>
      <c r="E45" s="8"/>
    </row>
    <row r="46" spans="1:5" ht="30" x14ac:dyDescent="0.25">
      <c r="A46" s="17">
        <v>15451022.67</v>
      </c>
      <c r="B46" s="17">
        <v>194005.05</v>
      </c>
      <c r="C46" s="14" t="s">
        <v>30</v>
      </c>
      <c r="D46" s="16">
        <f>D47+D48+D49+D50</f>
        <v>531125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15347301.08</v>
      </c>
    </row>
    <row r="47" spans="1:5" ht="30" x14ac:dyDescent="0.25">
      <c r="A47" s="6"/>
      <c r="B47" s="6"/>
      <c r="C47" s="18" t="s">
        <v>36</v>
      </c>
      <c r="D47" s="27">
        <v>0</v>
      </c>
      <c r="E47" s="28"/>
    </row>
    <row r="48" spans="1:5" ht="30" x14ac:dyDescent="0.25">
      <c r="A48" s="7"/>
      <c r="B48" s="5"/>
      <c r="C48" s="14" t="s">
        <v>53</v>
      </c>
      <c r="D48" s="16">
        <v>0</v>
      </c>
      <c r="E48" s="8"/>
    </row>
    <row r="49" spans="1:5" ht="60" x14ac:dyDescent="0.25">
      <c r="A49" s="9"/>
      <c r="B49" s="8"/>
      <c r="C49" s="14" t="s">
        <v>35</v>
      </c>
      <c r="D49" s="16">
        <v>82225</v>
      </c>
      <c r="E49" s="8"/>
    </row>
    <row r="50" spans="1:5" ht="30" x14ac:dyDescent="0.25">
      <c r="A50" s="9"/>
      <c r="B50" s="8"/>
      <c r="C50" s="14" t="s">
        <v>37</v>
      </c>
      <c r="D50" s="17">
        <v>448900</v>
      </c>
      <c r="E50" s="8"/>
    </row>
    <row r="51" spans="1:5" ht="33" customHeight="1" x14ac:dyDescent="0.25">
      <c r="A51" s="7"/>
      <c r="B51" s="30" t="s">
        <v>54</v>
      </c>
      <c r="C51" s="4"/>
      <c r="D51" s="16"/>
      <c r="E51" s="8" t="s">
        <v>38</v>
      </c>
    </row>
    <row r="52" spans="1:5" x14ac:dyDescent="0.25">
      <c r="A52" s="26">
        <v>41569.67</v>
      </c>
      <c r="B52" s="17">
        <v>233398.36</v>
      </c>
      <c r="C52" s="5"/>
      <c r="D52" s="8"/>
      <c r="E52" s="26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274968.02999999997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>
        <v>45520</v>
      </c>
      <c r="B55" s="8"/>
    </row>
    <row r="56" spans="1:5" x14ac:dyDescent="0.25">
      <c r="A56" s="8" t="s">
        <v>8</v>
      </c>
      <c r="B56" s="8"/>
    </row>
  </sheetData>
  <pageMargins left="0.25" right="0.25" top="0.75" bottom="0.75" header="0.3" footer="0.3"/>
  <pageSetup paperSize="9" scale="94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2024-08-16T14:16:23Z</cp:lastPrinted>
  <dcterms:created xsi:type="dcterms:W3CDTF">2021-04-19T18:42:30Z</dcterms:created>
  <dcterms:modified xsi:type="dcterms:W3CDTF">2024-08-16T14:38:34Z</dcterms:modified>
  <cp:contentStatus/>
</cp:coreProperties>
</file>